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80" windowWidth="12120" windowHeight="4935" activeTab="0"/>
  </bookViews>
  <sheets>
    <sheet name="Bhut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duallowance.expat1">'[1]Range Page'!#REF!</definedName>
    <definedName name="eduallowance.expat2">'[1]Range Page'!#REF!</definedName>
    <definedName name="ForeignTransferAllowance">'[1]Range Page'!#REF!</definedName>
    <definedName name="intlfringe">'[1]Range Page'!#REF!</definedName>
    <definedName name="localinflation_yr2">'[1]Range Page'!$A$21</definedName>
    <definedName name="localinflation_yr3">'[1]Range Page'!$A$22</definedName>
    <definedName name="localinflation_yr4">'[1]Range Page'!$A$23</definedName>
    <definedName name="localinflation_yr5">'[1]Range Page'!$A$24</definedName>
    <definedName name="localinflation_yr6">'[2]Range Page'!$A$40</definedName>
    <definedName name="localperdiem">'[1]Range Page'!#REF!</definedName>
    <definedName name="match_requirement">'[1]Range Page'!#REF!</definedName>
    <definedName name="Medevac.expat1">'[1]Range Page'!#REF!</definedName>
    <definedName name="Medevac.expat2">'[1]Range Page'!#REF!</definedName>
    <definedName name="Medevac.expat3">'[1]Range Page'!#REF!</definedName>
    <definedName name="Medevac.STTA.day">'[1]Range Page'!#REF!</definedName>
    <definedName name="Medevac.STTA.month">'[1]Range Page'!#REF!</definedName>
    <definedName name="NL_code_lu">'[3]NL codes'!$B$2:$D$109</definedName>
    <definedName name="overhead">'[1]Range Page'!#REF!</definedName>
    <definedName name="perdiem">'[1]Range Page'!#REF!</definedName>
    <definedName name="postallowance">'[1]Range Page'!#REF!</definedName>
    <definedName name="postallowance.expat2">'[1]Range Page'!#REF!</definedName>
    <definedName name="postdifferential">'[1]Range Page'!#REF!</definedName>
    <definedName name="SDAList">'[4]SDAs'!$A$2:$A$45</definedName>
    <definedName name="usinflation_yr2">'[1]Range Page'!$A$15</definedName>
    <definedName name="usinflation_yr6">'[2]Range Page'!$A$34</definedName>
    <definedName name="workerscomp.expat">'[1]Range Page'!#REF!</definedName>
    <definedName name="workerscomp.STTA">'[1]Range Page'!#REF!</definedName>
  </definedNames>
  <calcPr fullCalcOnLoad="1"/>
</workbook>
</file>

<file path=xl/sharedStrings.xml><?xml version="1.0" encoding="utf-8"?>
<sst xmlns="http://schemas.openxmlformats.org/spreadsheetml/2006/main" count="117" uniqueCount="53">
  <si>
    <t xml:space="preserve">In country training programmes for government/NGO sector providers </t>
  </si>
  <si>
    <t>Convene a national consultation meeting on MSM, TG, HIV, and sexual health for the government and NGO sectors</t>
  </si>
  <si>
    <t>1.2 Behaviour change communication – community outreach</t>
  </si>
  <si>
    <t>2. To improve the policy environment with regards MSM, TG, and HIV relates issues across South Asia</t>
  </si>
  <si>
    <t>Participation in a range of national and regional meetings on HIV and AIDS to advocate on MSM and HIV issues</t>
  </si>
  <si>
    <t>BHU 1.1.4</t>
  </si>
  <si>
    <t>Y1Q1</t>
  </si>
  <si>
    <t>Y1Q2</t>
  </si>
  <si>
    <t>REF</t>
  </si>
  <si>
    <t>1.1 Strengthening of civil society and institutional development</t>
  </si>
  <si>
    <t>Activity</t>
  </si>
  <si>
    <t>2.1 Policy development</t>
  </si>
  <si>
    <t>Y1Q3</t>
  </si>
  <si>
    <t>Y1Q4</t>
  </si>
  <si>
    <t>Y2Q1</t>
  </si>
  <si>
    <t>Y2Q2</t>
  </si>
  <si>
    <t>Y2Q3</t>
  </si>
  <si>
    <t>Y2Q4</t>
  </si>
  <si>
    <t>1. To improve the delivery of HIV related services for MSM and TG across South Asia</t>
  </si>
  <si>
    <t>NFI</t>
  </si>
  <si>
    <t>OBJ</t>
  </si>
  <si>
    <t>SDA</t>
  </si>
  <si>
    <t>IMP</t>
  </si>
  <si>
    <t>Level</t>
  </si>
  <si>
    <t>BHU 1.1.1</t>
  </si>
  <si>
    <t>Bhutan</t>
  </si>
  <si>
    <t>BHU 1.1.2</t>
  </si>
  <si>
    <t>BHU 1.1.3</t>
  </si>
  <si>
    <t>Regional exposure trips to visit MSM, TG, and HIV related organizations</t>
  </si>
  <si>
    <t>BHU 1.1.5</t>
  </si>
  <si>
    <t>BHU 1.2.1</t>
  </si>
  <si>
    <t>Production of BCC materials in Bhutan</t>
  </si>
  <si>
    <t>Activity Description</t>
  </si>
  <si>
    <t>Participation in regional and global AIDS conferences/meetings (World AIDS Congress, PEPFAR conference, Global Health Conference, ICAAP etc.)</t>
  </si>
  <si>
    <t>BHU 2.1.1</t>
  </si>
  <si>
    <t>Year 2 Total</t>
  </si>
  <si>
    <t>Year 1 Total</t>
  </si>
  <si>
    <t>Year 1 and 2 Total</t>
  </si>
  <si>
    <t>X</t>
  </si>
  <si>
    <t>Support a national technical working group on MSM, TG and HIV related issues</t>
  </si>
  <si>
    <t>Using models developed by NFI, specific BCC materials in appropriate languages will be adapted and/or deveoped for Bhutan in collaboration/consultation with Bhutan partners (NACP). Costs include production/printing and translation.</t>
  </si>
  <si>
    <t>Tailor made training programmes will be delivered to enable participants to better develop policy, advocate on behalf of, develop, implement, and monitor and evaluate programmes on MSM, TG, and HIV-related issues. This can also include provider training on STI syndromic management for MSM and HIV counselling. [Est. 20 participants x 4 days, TA participation budgeted.]</t>
  </si>
  <si>
    <t>This working group will inform the development and implementation of proposals addressing MSM, TG, and HIV-related issues, and will directly support the Bhutan CCM to address these issues. [Est. 15 participants x 1 day, TA participation budgeted.]</t>
  </si>
  <si>
    <t>These trips will allow various governmental, and non-government stakeholders to visit MSM and TG HIV-related organisations in other South Asian countries so they can gain a better understanding of policy and advocacy, HIV-related service provision, and research and dissemination when addressing MSM, TG, and HIV-related issues. [Est. 3 participants x 7 days, including travel.]</t>
  </si>
  <si>
    <t>This will involve participation in and development of activities at a range of events to support advocacy, skills sharing, and coordination of MSM and HIV issues. [Est. 1 participant x 5 days, including travel.]</t>
  </si>
  <si>
    <t>Bhutanese participants will share learning from the implementation of this proposal, develop contacts to further to objects of the proposal, and gain knowledge to inform the implementation of the program. [Est. 4 participants x 7 days, including travel.]</t>
  </si>
  <si>
    <t>This meeting aims to develop and advocate for good policy, coordinate activity, and develop capacity to implement HIV services for MSM and TG. [Est. 50 participants x 2 days, TA participation budgeted.]</t>
  </si>
  <si>
    <t>Y2Q5</t>
  </si>
  <si>
    <t>Y2Q6</t>
  </si>
  <si>
    <t>Y2Q7</t>
  </si>
  <si>
    <t>Y2Q8</t>
  </si>
  <si>
    <t>Year 1</t>
  </si>
  <si>
    <t>Year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</si>
</sst>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1">
    <font>
      <sz val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vertical="center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left" vertical="center"/>
      <protection/>
    </xf>
    <xf numFmtId="0" fontId="4" fillId="0" borderId="14" xfId="56" applyFont="1" applyFill="1" applyBorder="1" applyAlignment="1">
      <alignment horizontal="left" vertical="center" wrapText="1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49" fontId="4" fillId="0" borderId="16" xfId="56" applyNumberFormat="1" applyFont="1" applyFill="1" applyBorder="1" applyAlignment="1">
      <alignment horizontal="left" vertical="center" wrapText="1"/>
      <protection/>
    </xf>
    <xf numFmtId="49" fontId="4" fillId="0" borderId="16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10" xfId="56" applyFont="1" applyFill="1" applyBorder="1" applyAlignment="1">
      <alignment horizontal="center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5" xfId="56" applyFont="1" applyFill="1" applyBorder="1" applyAlignment="1">
      <alignment horizontal="center" vertical="center" wrapText="1"/>
      <protection/>
    </xf>
    <xf numFmtId="0" fontId="3" fillId="2" borderId="10" xfId="56" applyFont="1" applyFill="1" applyBorder="1" applyAlignment="1">
      <alignment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vertical="center"/>
      <protection/>
    </xf>
    <xf numFmtId="3" fontId="3" fillId="0" borderId="14" xfId="0" applyNumberFormat="1" applyFont="1" applyFill="1" applyBorder="1" applyAlignment="1">
      <alignment horizontal="left" vertical="center" wrapText="1"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 wrapText="1"/>
      <protection/>
    </xf>
    <xf numFmtId="164" fontId="4" fillId="0" borderId="10" xfId="56" applyNumberFormat="1" applyFont="1" applyFill="1" applyBorder="1" applyAlignment="1">
      <alignment horizontal="center" vertical="center" wrapText="1"/>
      <protection/>
    </xf>
    <xf numFmtId="164" fontId="3" fillId="0" borderId="10" xfId="56" applyNumberFormat="1" applyFont="1" applyFill="1" applyBorder="1" applyAlignment="1">
      <alignment vertical="center"/>
      <protection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56" applyNumberFormat="1" applyFont="1" applyFill="1" applyBorder="1" applyAlignment="1">
      <alignment horizontal="center" vertical="center" wrapText="1"/>
      <protection/>
    </xf>
    <xf numFmtId="49" fontId="3" fillId="0" borderId="18" xfId="56" applyNumberFormat="1" applyFont="1" applyFill="1" applyBorder="1" applyAlignment="1">
      <alignment horizontal="center" vertical="center" wrapText="1"/>
      <protection/>
    </xf>
    <xf numFmtId="49" fontId="3" fillId="0" borderId="19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49" fontId="3" fillId="0" borderId="15" xfId="56" applyNumberFormat="1" applyFont="1" applyFill="1" applyBorder="1" applyAlignment="1">
      <alignment horizontal="center" vertical="center" wrapText="1"/>
      <protection/>
    </xf>
    <xf numFmtId="164" fontId="3" fillId="0" borderId="11" xfId="56" applyNumberFormat="1" applyFont="1" applyFill="1" applyBorder="1" applyAlignment="1">
      <alignment vertical="center"/>
      <protection/>
    </xf>
    <xf numFmtId="0" fontId="0" fillId="17" borderId="20" xfId="0" applyFill="1" applyBorder="1" applyAlignment="1">
      <alignment horizontal="center" wrapText="1"/>
    </xf>
    <xf numFmtId="0" fontId="0" fillId="17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cintosh%20HDDesktop\GFATM%20round%209%20proposal\Proposal%20draft\Draft%20for%20PSI%202nd%20review\budget%20for%20PSI%202nd%20review\Round%209%20-%20Budget%20-%20All%20country%20-%20All%20-%2003%2027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Projects\Global%20Fund\GFATM%20-%20Round%202\RCC%20for%20Round%20II\RCC%20Proposal%20Final%20-%20submitted%20to%20GFATM\RCC%20-%20Malaria%20-%20Budget%20-%2008%2029%200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Financial%20Report%20to%20UNDP%20RV%20tria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\UPDATE_Target_and_Budget_R6\Laptop%20HDUsers\Jan\Documents\MC\Indonesia\Indonesia%20Specific\Round%206\Attachments\Targets%20and%20Indicator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Outlook\XR8GEBRA\Copy%20of%20MSM_Rd_9_Phase_I_Two_Year_Budget_after_adjustment_by_LFA_revised09082010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e Page"/>
      <sheetName val="Proposal impact"/>
      <sheetName val="Work plan by SDA - 03 13 09"/>
      <sheetName val="Five year budget - Afghanistan"/>
      <sheetName val="Five year budget - Bangladesh"/>
      <sheetName val="Five year budget - Bhutan"/>
      <sheetName val="Five year budget - India"/>
      <sheetName val="Five year budget - Nepal"/>
      <sheetName val="Five year budget - Pakistan"/>
      <sheetName val="Five year budget - Srilanka"/>
      <sheetName val="Five year budget - UNDP"/>
      <sheetName val="Five year budget - NFI"/>
      <sheetName val="Five year budget - PSI"/>
      <sheetName val="Five year Detail Budget - All "/>
      <sheetName val="Summary-Cost Category-For GF"/>
      <sheetName val="Summary-SDA-For GF"/>
      <sheetName val="Summary-SDA-For GF with Fee"/>
      <sheetName val="Sheet1"/>
    </sheetNames>
    <sheetDataSet>
      <sheetData sheetId="0">
        <row r="15">
          <cell r="A15">
            <v>1.05</v>
          </cell>
        </row>
        <row r="21">
          <cell r="A21">
            <v>1.05</v>
          </cell>
        </row>
        <row r="22">
          <cell r="A22">
            <v>1.1025</v>
          </cell>
        </row>
        <row r="23">
          <cell r="A23">
            <v>1.1576250000000001</v>
          </cell>
        </row>
        <row r="24">
          <cell r="A24">
            <v>1.2155062500000002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Approval Sheet"/>
      <sheetName val="Range Page"/>
      <sheetName val="Budget Template"/>
      <sheetName val=" Summary Budget"/>
      <sheetName val=" Summary Budget Working"/>
      <sheetName val="Detail Budgeting for Proposal"/>
      <sheetName val="Budget Summary"/>
      <sheetName val="Detail Budgeting for EDCD"/>
      <sheetName val="Budget Summary by Obj &amp; SDA"/>
      <sheetName val="Objectivewise Bdgt"/>
      <sheetName val="National Malaria Day Budget"/>
      <sheetName val="Health supplies"/>
      <sheetName val="Training Budget"/>
    </sheetNames>
    <sheetDataSet>
      <sheetData sheetId="1">
        <row r="34">
          <cell r="A34">
            <v>1.2762815625000004</v>
          </cell>
        </row>
        <row r="40">
          <cell r="A40">
            <v>1.2762815625000004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tings"/>
      <sheetName val="NL codes"/>
      <sheetName val="Pivot Table"/>
      <sheetName val="Query"/>
      <sheetName val="Unreconciled bank"/>
      <sheetName val="Expenditure"/>
    </sheetNames>
    <sheetDataSet>
      <sheetData sheetId="1">
        <row r="2">
          <cell r="B2" t="str">
            <v>* Adv LO</v>
          </cell>
          <cell r="C2" t="str">
            <v>Advance - not Branch</v>
          </cell>
          <cell r="D2" t="str">
            <v>* Adv LO - Advance - not Branch</v>
          </cell>
        </row>
        <row r="3">
          <cell r="B3" t="str">
            <v>* Adv BB</v>
          </cell>
          <cell r="C3" t="str">
            <v>Advance - Bhairahawa Branch</v>
          </cell>
          <cell r="D3" t="str">
            <v>* Adv BB - Advance - Bhairahawa Branch</v>
          </cell>
        </row>
        <row r="4">
          <cell r="B4" t="str">
            <v>* Adv IB</v>
          </cell>
          <cell r="C4" t="str">
            <v>Advance - Itahari Branch</v>
          </cell>
          <cell r="D4" t="str">
            <v>* Adv IB - Advance - Itahari Branch</v>
          </cell>
        </row>
        <row r="5">
          <cell r="B5" t="str">
            <v>* Adv JB</v>
          </cell>
          <cell r="C5" t="str">
            <v>Advance - Janakpur Branch</v>
          </cell>
          <cell r="D5" t="str">
            <v>* Adv JB - Advance - Janakpur Branch</v>
          </cell>
        </row>
        <row r="6">
          <cell r="B6" t="str">
            <v>* Adv KB</v>
          </cell>
          <cell r="C6" t="str">
            <v>Advance - Kathmandu Branch</v>
          </cell>
          <cell r="D6" t="str">
            <v>* Adv KB - Advance - Kathmandu Branch</v>
          </cell>
        </row>
        <row r="7">
          <cell r="B7" t="str">
            <v>* Adv LB</v>
          </cell>
          <cell r="C7" t="str">
            <v>Advance - Lalitpur Branch</v>
          </cell>
          <cell r="D7" t="str">
            <v>* Adv LB - Advance - Lalitpur Branch</v>
          </cell>
        </row>
        <row r="8">
          <cell r="B8" t="str">
            <v>* Adv NB</v>
          </cell>
          <cell r="C8" t="str">
            <v>Advance - Nepalgunj Branch</v>
          </cell>
          <cell r="D8" t="str">
            <v>* Adv NB - Advance - Nepalgunj Branch</v>
          </cell>
        </row>
        <row r="9">
          <cell r="B9" t="str">
            <v>* Adv PB</v>
          </cell>
          <cell r="C9" t="str">
            <v>Advance - Pokhara Branch</v>
          </cell>
          <cell r="D9" t="str">
            <v>* Adv PB - Advance - Pokhara Branch</v>
          </cell>
        </row>
        <row r="10">
          <cell r="B10" t="str">
            <v>* PC</v>
          </cell>
          <cell r="C10" t="str">
            <v>Petty Cash</v>
          </cell>
          <cell r="D10" t="str">
            <v>* PC - Petty Cash</v>
          </cell>
        </row>
        <row r="11">
          <cell r="B11" t="str">
            <v>* Bank</v>
          </cell>
          <cell r="C11" t="str">
            <v>Everest Bank</v>
          </cell>
          <cell r="D11" t="str">
            <v>* Bank - Everest Bank</v>
          </cell>
        </row>
        <row r="12">
          <cell r="B12" t="str">
            <v>* CIT payable</v>
          </cell>
          <cell r="C12" t="str">
            <v>CIT payable</v>
          </cell>
          <cell r="D12" t="str">
            <v>* CIT payable - CIT payable</v>
          </cell>
        </row>
        <row r="13">
          <cell r="B13" t="str">
            <v>* Tax deposit a/c</v>
          </cell>
          <cell r="C13" t="str">
            <v>Tax deducted from rent paid</v>
          </cell>
          <cell r="D13" t="str">
            <v>* Tax deposit a/c - Tax deducted from rent paid</v>
          </cell>
        </row>
        <row r="14">
          <cell r="B14" t="str">
            <v>* TDS payable</v>
          </cell>
          <cell r="C14" t="str">
            <v>TDS payable</v>
          </cell>
          <cell r="D14" t="str">
            <v>* TDS payable - TDS payable</v>
          </cell>
        </row>
        <row r="15">
          <cell r="B15" t="str">
            <v>* UNDP</v>
          </cell>
          <cell r="C15" t="str">
            <v>UNDP</v>
          </cell>
          <cell r="D15" t="str">
            <v>* UNDP - UNDP</v>
          </cell>
        </row>
        <row r="16">
          <cell r="B16" t="str">
            <v>* VAT</v>
          </cell>
          <cell r="C16" t="str">
            <v>VAT recoverable</v>
          </cell>
          <cell r="D16" t="str">
            <v>* VAT - VAT recoverable</v>
          </cell>
        </row>
        <row r="17">
          <cell r="B17" t="str">
            <v>A.01.1</v>
          </cell>
          <cell r="C17" t="str">
            <v>Director</v>
          </cell>
          <cell r="D17" t="str">
            <v>A.01.1 - Director</v>
          </cell>
        </row>
        <row r="18">
          <cell r="B18" t="str">
            <v>A.01.2</v>
          </cell>
          <cell r="C18" t="str">
            <v>Program Liaison</v>
          </cell>
          <cell r="D18" t="str">
            <v>A.01.2 - Program Liaison</v>
          </cell>
        </row>
        <row r="19">
          <cell r="B19" t="str">
            <v>A.01.3</v>
          </cell>
          <cell r="C19" t="str">
            <v>National Programme Officer </v>
          </cell>
          <cell r="D19" t="str">
            <v>A.01.3 - National Programme Officer </v>
          </cell>
        </row>
        <row r="20">
          <cell r="B20" t="str">
            <v>A.01.4</v>
          </cell>
          <cell r="C20" t="str">
            <v>Administrative and Finance Officer</v>
          </cell>
          <cell r="D20" t="str">
            <v>A.01.4 - Administrative and Finance Officer</v>
          </cell>
        </row>
        <row r="21">
          <cell r="B21" t="str">
            <v>A.01.5</v>
          </cell>
          <cell r="C21" t="str">
            <v>Deputy Finance Officer</v>
          </cell>
          <cell r="D21" t="str">
            <v>A.01.5 - Deputy Finance Officer</v>
          </cell>
        </row>
        <row r="22">
          <cell r="B22" t="str">
            <v>A.01.6</v>
          </cell>
          <cell r="C22" t="str">
            <v>Receptionist</v>
          </cell>
          <cell r="D22" t="str">
            <v>A.01.6 - Receptionist</v>
          </cell>
        </row>
        <row r="23">
          <cell r="B23" t="str">
            <v>A.01.7</v>
          </cell>
          <cell r="C23" t="str">
            <v>Office Assistant</v>
          </cell>
          <cell r="D23" t="str">
            <v>A.01.7 - Office Assistant</v>
          </cell>
        </row>
        <row r="24">
          <cell r="B24" t="str">
            <v>A.01.8</v>
          </cell>
          <cell r="C24" t="str">
            <v>Night Watchman</v>
          </cell>
          <cell r="D24" t="str">
            <v>A.01.8 - Night Watchman</v>
          </cell>
        </row>
        <row r="25">
          <cell r="B25" t="str">
            <v>A.02</v>
          </cell>
          <cell r="C25" t="str">
            <v>Liaison Office Rent</v>
          </cell>
          <cell r="D25" t="str">
            <v>A.02 - Liaison Office Rent</v>
          </cell>
        </row>
        <row r="26">
          <cell r="B26" t="str">
            <v>A.03</v>
          </cell>
          <cell r="C26" t="str">
            <v>Utilitites (Water, Electricity, Telephone)</v>
          </cell>
          <cell r="D26" t="str">
            <v>A.03 - Utilitites (Water, Electricity, Telephone)</v>
          </cell>
        </row>
        <row r="27">
          <cell r="B27" t="str">
            <v>A.04</v>
          </cell>
          <cell r="C27" t="str">
            <v>Communication (Internet, Fax, Report Transmission)</v>
          </cell>
          <cell r="D27" t="str">
            <v>A.04 - Communication (Internet, Fax, Report Transmission)</v>
          </cell>
        </row>
        <row r="28">
          <cell r="B28" t="str">
            <v>A.05</v>
          </cell>
          <cell r="C28" t="str">
            <v>Office Supplies</v>
          </cell>
          <cell r="D28" t="str">
            <v>A.05 - Office Supplies</v>
          </cell>
        </row>
        <row r="29">
          <cell r="B29" t="str">
            <v>A.06</v>
          </cell>
          <cell r="C29" t="str">
            <v>Management Local Travel</v>
          </cell>
          <cell r="D29" t="str">
            <v>A.06 - Management Local Travel</v>
          </cell>
        </row>
        <row r="30">
          <cell r="B30" t="str">
            <v>A.07</v>
          </cell>
          <cell r="C30" t="str">
            <v>National Consultation Meeting</v>
          </cell>
          <cell r="D30" t="str">
            <v>A.07 - National Consultation Meeting</v>
          </cell>
        </row>
        <row r="31">
          <cell r="B31" t="str">
            <v>A.08</v>
          </cell>
          <cell r="C31" t="str">
            <v>Design, Pretest and produce IEC, Training manual &amp;</v>
          </cell>
          <cell r="D31" t="str">
            <v>A.08 - Design, Pretest and produce IEC, Training manual &amp;</v>
          </cell>
        </row>
        <row r="32">
          <cell r="B32" t="str">
            <v>A.08.1</v>
          </cell>
          <cell r="C32" t="str">
            <v>4 kinds of IEC  (HIV, safe sex, STI, care and support)</v>
          </cell>
          <cell r="D32" t="str">
            <v>A.08.1 - 4 kinds of IEC  (HIV, safe sex, STI, care and support)</v>
          </cell>
        </row>
        <row r="33">
          <cell r="B33" t="str">
            <v>A.08.2</v>
          </cell>
          <cell r="C33" t="str">
            <v>4 Training manuals &amp; 5 Educational games and tools</v>
          </cell>
          <cell r="D33" t="str">
            <v>A.08.2 - 4 Training manuals &amp; 5 Educational games and tools</v>
          </cell>
        </row>
        <row r="34">
          <cell r="B34" t="str">
            <v>A.09</v>
          </cell>
          <cell r="C34" t="str">
            <v>Computer for central level</v>
          </cell>
          <cell r="D34" t="str">
            <v>A.09 - Computer for central level</v>
          </cell>
        </row>
        <row r="35">
          <cell r="B35" t="str">
            <v>A.10</v>
          </cell>
          <cell r="C35" t="str">
            <v> M &amp; E - Travel and Transportation</v>
          </cell>
          <cell r="D35" t="str">
            <v>A.10 -  M &amp; E - Travel and Transportation</v>
          </cell>
        </row>
        <row r="36">
          <cell r="B36" t="str">
            <v>A.10.01</v>
          </cell>
          <cell r="C36" t="str">
            <v>Management Local Travel</v>
          </cell>
          <cell r="D36" t="str">
            <v>A.10.01 - Management Local Travel</v>
          </cell>
        </row>
        <row r="37">
          <cell r="B37" t="str">
            <v>A.10.02</v>
          </cell>
          <cell r="C37" t="str">
            <v>Project Setting up travel</v>
          </cell>
          <cell r="D37" t="str">
            <v>A.10.02 - Project Setting up travel</v>
          </cell>
        </row>
        <row r="38">
          <cell r="B38" t="str">
            <v>A.10.03</v>
          </cell>
          <cell r="C38" t="str">
            <v>Project setting up - Per diem</v>
          </cell>
          <cell r="D38" t="str">
            <v>A.10.03 - Project setting up - Per diem</v>
          </cell>
        </row>
        <row r="39">
          <cell r="B39" t="str">
            <v>A.10.04</v>
          </cell>
          <cell r="C39" t="str">
            <v>Supervision trip</v>
          </cell>
          <cell r="D39" t="str">
            <v>A.10.04 - Supervision trip</v>
          </cell>
        </row>
        <row r="40">
          <cell r="B40" t="str">
            <v>A.10.05</v>
          </cell>
          <cell r="C40" t="str">
            <v>Supervision trip - per diem</v>
          </cell>
          <cell r="D40" t="str">
            <v>A.10.05 - Supervision trip - per diem</v>
          </cell>
        </row>
        <row r="41">
          <cell r="B41" t="str">
            <v>B.01</v>
          </cell>
          <cell r="C41" t="str">
            <v>Cities level Staff Salary</v>
          </cell>
          <cell r="D41" t="str">
            <v>B.01 - Cities level Staff Salary</v>
          </cell>
        </row>
        <row r="42">
          <cell r="B42" t="str">
            <v>B.01.01</v>
          </cell>
          <cell r="C42" t="str">
            <v>Project Coordinator</v>
          </cell>
          <cell r="D42" t="str">
            <v>B.01.01 - Project Coordinator</v>
          </cell>
        </row>
        <row r="43">
          <cell r="B43" t="str">
            <v>B.01.02</v>
          </cell>
          <cell r="C43" t="str">
            <v>Medical Doctor</v>
          </cell>
          <cell r="D43" t="str">
            <v>B.01.02 - Medical Doctor</v>
          </cell>
        </row>
        <row r="44">
          <cell r="B44" t="str">
            <v>B.01.03</v>
          </cell>
          <cell r="C44" t="str">
            <v>Field Supervisor</v>
          </cell>
          <cell r="D44" t="str">
            <v>B.01.03 - Field Supervisor</v>
          </cell>
        </row>
        <row r="45">
          <cell r="B45" t="str">
            <v>B.01.04</v>
          </cell>
          <cell r="C45" t="str">
            <v>VCT/C Counselor</v>
          </cell>
          <cell r="D45" t="str">
            <v>B.01.04 - VCT/C Counselor</v>
          </cell>
        </row>
        <row r="46">
          <cell r="B46" t="str">
            <v>B.01.05</v>
          </cell>
          <cell r="C46" t="str">
            <v>Clinical Supervisor and Nurse</v>
          </cell>
          <cell r="D46" t="str">
            <v>B.01.05 - Clinical Supervisor and Nurse</v>
          </cell>
        </row>
        <row r="47">
          <cell r="B47" t="str">
            <v>B.01.06</v>
          </cell>
          <cell r="C47" t="str">
            <v>Lab Assistant</v>
          </cell>
          <cell r="D47" t="str">
            <v>B.01.06 - Lab Assistant</v>
          </cell>
        </row>
        <row r="48">
          <cell r="B48" t="str">
            <v>B.01.07</v>
          </cell>
          <cell r="C48" t="str">
            <v>Cleaner</v>
          </cell>
          <cell r="D48" t="str">
            <v>B.01.07 - Cleaner</v>
          </cell>
        </row>
        <row r="49">
          <cell r="B49" t="str">
            <v>B.01.08</v>
          </cell>
          <cell r="C49" t="str">
            <v>DIC Supervisor</v>
          </cell>
          <cell r="D49" t="str">
            <v>B.01.08 - DIC Supervisor</v>
          </cell>
        </row>
        <row r="50">
          <cell r="B50" t="str">
            <v>B.01.09</v>
          </cell>
          <cell r="C50" t="str">
            <v>Outreach Educators</v>
          </cell>
          <cell r="D50" t="str">
            <v>B.01.09 - Outreach Educators</v>
          </cell>
        </row>
        <row r="51">
          <cell r="B51" t="str">
            <v>B.01.10</v>
          </cell>
          <cell r="C51" t="str">
            <v>Office Assistant</v>
          </cell>
          <cell r="D51" t="str">
            <v>B.01.10 - Office Assistant</v>
          </cell>
        </row>
        <row r="52">
          <cell r="B52" t="str">
            <v>B.01.11</v>
          </cell>
          <cell r="C52" t="str">
            <v>Night Watchman</v>
          </cell>
          <cell r="D52" t="str">
            <v>B.01.11 - Night Watchman</v>
          </cell>
        </row>
        <row r="53">
          <cell r="B53" t="str">
            <v>B.02</v>
          </cell>
          <cell r="C53" t="str">
            <v>Clinic and VCT/ Care Services</v>
          </cell>
          <cell r="D53" t="str">
            <v>B.02 - Clinic and VCT/ Care Services</v>
          </cell>
        </row>
        <row r="54">
          <cell r="B54" t="str">
            <v>B.02.01</v>
          </cell>
          <cell r="C54" t="str">
            <v>Setting up cost (Space rental, supplies and setup)</v>
          </cell>
          <cell r="D54" t="str">
            <v>B.02.01 - Setting up cost (Space rental, supplies and setup)</v>
          </cell>
        </row>
        <row r="55">
          <cell r="B55" t="str">
            <v>B.02.02</v>
          </cell>
          <cell r="C55" t="str">
            <v>Utilities (Water, Electricity, telephone)</v>
          </cell>
          <cell r="D55" t="str">
            <v>B.02.02 - Utilities (Water, Electricity, telephone)</v>
          </cell>
        </row>
        <row r="56">
          <cell r="B56" t="str">
            <v>B.02.03</v>
          </cell>
          <cell r="C56" t="str">
            <v>Communication (Fax, internet, report transmission)</v>
          </cell>
          <cell r="D56" t="str">
            <v>B.02.03 - Communication (Fax, internet, report transmission)</v>
          </cell>
        </row>
        <row r="57">
          <cell r="B57" t="str">
            <v>B.02.04</v>
          </cell>
          <cell r="C57" t="str">
            <v>Office Supplies</v>
          </cell>
          <cell r="D57" t="str">
            <v>B.02.04 - Office Supplies</v>
          </cell>
        </row>
        <row r="58">
          <cell r="B58" t="str">
            <v>B.02.05</v>
          </cell>
          <cell r="C58" t="str">
            <v>STI / VCT / care Training for related staff</v>
          </cell>
          <cell r="D58" t="str">
            <v>B.02.05 - STI / VCT / care Training for related staff</v>
          </cell>
        </row>
        <row r="59">
          <cell r="B59" t="str">
            <v>B.02.05.01</v>
          </cell>
          <cell r="C59" t="str">
            <v>Refreshment</v>
          </cell>
          <cell r="D59" t="str">
            <v>B.02.05.01 - Refreshment</v>
          </cell>
        </row>
        <row r="60">
          <cell r="B60" t="str">
            <v>B.02.05.02</v>
          </cell>
          <cell r="C60" t="str">
            <v>Training Material</v>
          </cell>
          <cell r="D60" t="str">
            <v>B.02.05.02 - Training Material</v>
          </cell>
        </row>
        <row r="61">
          <cell r="B61" t="str">
            <v>B.02.06</v>
          </cell>
          <cell r="C61" t="str">
            <v>DIC / VCT / STI office rent</v>
          </cell>
          <cell r="D61" t="str">
            <v>B.02.06 - DIC / VCT / STI office rent</v>
          </cell>
        </row>
        <row r="62">
          <cell r="B62" t="str">
            <v>B.03</v>
          </cell>
          <cell r="C62" t="str">
            <v>Local Advocacy and Networking</v>
          </cell>
          <cell r="D62" t="str">
            <v>B.03 - Local Advocacy and Networking</v>
          </cell>
        </row>
        <row r="63">
          <cell r="B63" t="str">
            <v>B.03.01</v>
          </cell>
          <cell r="C63" t="str">
            <v>Stakeholders Meeting Refreshment</v>
          </cell>
          <cell r="D63" t="str">
            <v>B.03.01 - Stakeholders Meeting Refreshment</v>
          </cell>
        </row>
        <row r="64">
          <cell r="B64" t="str">
            <v>B.03.02</v>
          </cell>
          <cell r="C64" t="str">
            <v>Awareness Raising Campaign refreshment</v>
          </cell>
          <cell r="D64" t="str">
            <v>B.03.02 - Awareness Raising Campaign refreshment</v>
          </cell>
        </row>
        <row r="65">
          <cell r="B65" t="str">
            <v>B.04</v>
          </cell>
          <cell r="C65" t="str">
            <v>BICC Program</v>
          </cell>
          <cell r="D65" t="str">
            <v>B.04 - BICC Program</v>
          </cell>
        </row>
        <row r="66">
          <cell r="B66" t="str">
            <v>B.04.01</v>
          </cell>
          <cell r="C66" t="str">
            <v>DIC Furnishing Cost</v>
          </cell>
          <cell r="D66" t="str">
            <v>B.04.01 - DIC Furnishing Cost</v>
          </cell>
        </row>
        <row r="67">
          <cell r="B67" t="str">
            <v>B.04.02</v>
          </cell>
          <cell r="C67" t="str">
            <v>Games, Entertainment (Carem Board, chess etc)</v>
          </cell>
          <cell r="D67" t="str">
            <v>B.04.02 - Games, Entertainment (Carem Board, chess etc)</v>
          </cell>
        </row>
        <row r="68">
          <cell r="B68" t="str">
            <v>B.04.03</v>
          </cell>
          <cell r="C68" t="str">
            <v>Peer Educators Allowance</v>
          </cell>
          <cell r="D68" t="str">
            <v>B.04.03 - Peer Educators Allowance</v>
          </cell>
        </row>
        <row r="69">
          <cell r="B69" t="str">
            <v>B.04.04</v>
          </cell>
          <cell r="C69" t="str">
            <v>Peer Educators Local Travel</v>
          </cell>
          <cell r="D69" t="str">
            <v>B.04.04 - Peer Educators Local Travel</v>
          </cell>
        </row>
        <row r="70">
          <cell r="B70" t="str">
            <v>B.04.05</v>
          </cell>
          <cell r="C70" t="str">
            <v>Outreach Educator Local Travel</v>
          </cell>
          <cell r="D70" t="str">
            <v>B.04.05 - Outreach Educator Local Travel</v>
          </cell>
        </row>
        <row r="71">
          <cell r="B71" t="str">
            <v>B.05</v>
          </cell>
          <cell r="C71" t="str">
            <v>MSM/MSW sexual health project management</v>
          </cell>
          <cell r="D71" t="str">
            <v>B.05 - MSM/MSW sexual health project management</v>
          </cell>
        </row>
        <row r="72">
          <cell r="B72" t="str">
            <v>B.05.01</v>
          </cell>
          <cell r="C72" t="str">
            <v>Refreshment </v>
          </cell>
          <cell r="D72" t="str">
            <v>B.05.01 - Refreshment </v>
          </cell>
        </row>
        <row r="73">
          <cell r="B73" t="str">
            <v>B.05.02</v>
          </cell>
          <cell r="C73" t="str">
            <v>Training Material</v>
          </cell>
          <cell r="D73" t="str">
            <v>B.05.02 - Training Material</v>
          </cell>
        </row>
        <row r="74">
          <cell r="B74" t="str">
            <v>B.06</v>
          </cell>
          <cell r="C74" t="str">
            <v>Training on HIV /AIDS, STI and safer sex for peers</v>
          </cell>
          <cell r="D74" t="str">
            <v>B.06 - Training on HIV /AIDS, STI and safer sex for peers</v>
          </cell>
        </row>
        <row r="75">
          <cell r="B75" t="str">
            <v>B.06.01</v>
          </cell>
          <cell r="C75" t="str">
            <v>Refreshment </v>
          </cell>
          <cell r="D75" t="str">
            <v>B.06.01 - Refreshment </v>
          </cell>
        </row>
        <row r="76">
          <cell r="B76" t="str">
            <v>B.06.02</v>
          </cell>
          <cell r="C76" t="str">
            <v>Training Material</v>
          </cell>
          <cell r="D76" t="str">
            <v>B.06.02 - Training Material</v>
          </cell>
        </row>
        <row r="77">
          <cell r="B77" t="str">
            <v>B.07  </v>
          </cell>
          <cell r="C77" t="str">
            <v>Basic Orientation MSM/MSW on HIV/AIDS, safer sex and alcohol</v>
          </cell>
          <cell r="D77" t="str">
            <v>B.07   - Basic Orientation MSM/MSW on HIV/AIDS, safer sex and alcohol</v>
          </cell>
        </row>
        <row r="78">
          <cell r="B78" t="str">
            <v>B.07.01</v>
          </cell>
          <cell r="C78" t="str">
            <v>Refreshment </v>
          </cell>
          <cell r="D78" t="str">
            <v>B.07.01 - Refreshment </v>
          </cell>
        </row>
        <row r="79">
          <cell r="B79" t="str">
            <v>B.07.02</v>
          </cell>
          <cell r="C79" t="str">
            <v>Training Material</v>
          </cell>
          <cell r="D79" t="str">
            <v>B.07.02 - Training Material</v>
          </cell>
        </row>
        <row r="80">
          <cell r="B80" t="str">
            <v>B.08</v>
          </cell>
          <cell r="C80" t="str">
            <v> Workshop on Alcohol Abuse Reduction</v>
          </cell>
          <cell r="D80" t="str">
            <v>B.08 -  Workshop on Alcohol Abuse Reduction</v>
          </cell>
        </row>
        <row r="81">
          <cell r="B81" t="str">
            <v>B.08.01</v>
          </cell>
          <cell r="C81" t="str">
            <v>Refreshment </v>
          </cell>
          <cell r="D81" t="str">
            <v>B.08.01 - Refreshment </v>
          </cell>
        </row>
        <row r="82">
          <cell r="B82" t="str">
            <v>B.08.02</v>
          </cell>
          <cell r="C82" t="str">
            <v>Training Material</v>
          </cell>
          <cell r="D82" t="str">
            <v>B.08.02 - Training Material</v>
          </cell>
        </row>
        <row r="83">
          <cell r="B83" t="str">
            <v>B.09</v>
          </cell>
          <cell r="C83" t="str">
            <v>PGD with different types of MSM</v>
          </cell>
          <cell r="D83" t="str">
            <v>B.09 - PGD with different types of MSM</v>
          </cell>
        </row>
        <row r="84">
          <cell r="B84" t="str">
            <v>B.09.01</v>
          </cell>
          <cell r="C84" t="str">
            <v>Refreshment </v>
          </cell>
          <cell r="D84" t="str">
            <v>B.09.01 - Refreshment </v>
          </cell>
        </row>
        <row r="85">
          <cell r="B85" t="str">
            <v>B.09.02</v>
          </cell>
          <cell r="C85" t="str">
            <v>Training Material</v>
          </cell>
          <cell r="D85" t="str">
            <v>B.09.02 - Training Material</v>
          </cell>
        </row>
        <row r="86">
          <cell r="B86" t="str">
            <v>B.10</v>
          </cell>
          <cell r="C86" t="str">
            <v>Training on Leadership, Right based and confident build up</v>
          </cell>
          <cell r="D86" t="str">
            <v>B.10 - Training on Leadership, Right based and confident build up</v>
          </cell>
        </row>
        <row r="87">
          <cell r="B87" t="str">
            <v>B.10.01</v>
          </cell>
          <cell r="C87" t="str">
            <v>Refreshment </v>
          </cell>
          <cell r="D87" t="str">
            <v>B.10.01 - Refreshment </v>
          </cell>
        </row>
        <row r="88">
          <cell r="B88" t="str">
            <v>B.10.02</v>
          </cell>
          <cell r="C88" t="str">
            <v>Training Material</v>
          </cell>
          <cell r="D88" t="str">
            <v>B.10.02 - Training Material</v>
          </cell>
        </row>
        <row r="89">
          <cell r="B89" t="str">
            <v>B.11 </v>
          </cell>
          <cell r="C89" t="str">
            <v>Workshop on leadership, rightbased &amp; confident build up for staff</v>
          </cell>
          <cell r="D89" t="str">
            <v>B.11  - Workshop on leadership, rightbased &amp; confident build up for staff</v>
          </cell>
        </row>
        <row r="90">
          <cell r="B90" t="str">
            <v>B.11.01</v>
          </cell>
          <cell r="C90" t="str">
            <v>Refreshment </v>
          </cell>
          <cell r="D90" t="str">
            <v>B.11.01 - Refreshment </v>
          </cell>
        </row>
        <row r="91">
          <cell r="B91" t="str">
            <v>B.11.02</v>
          </cell>
          <cell r="C91" t="str">
            <v>Training Material</v>
          </cell>
          <cell r="D91" t="str">
            <v>B.11.02 - Training Material</v>
          </cell>
        </row>
        <row r="92">
          <cell r="B92" t="str">
            <v>B.12</v>
          </cell>
          <cell r="C92" t="str">
            <v>Informal Sharing Session</v>
          </cell>
          <cell r="D92" t="str">
            <v>B.12 - Informal Sharing Session</v>
          </cell>
        </row>
        <row r="93">
          <cell r="B93" t="str">
            <v>B.13</v>
          </cell>
          <cell r="C93" t="str">
            <v>Exposure visit to STI/VCT/DIC organization</v>
          </cell>
          <cell r="D93" t="str">
            <v>B.13 - Exposure visit to STI/VCT/DIC organization</v>
          </cell>
        </row>
        <row r="94">
          <cell r="B94" t="str">
            <v>B.14</v>
          </cell>
          <cell r="C94" t="str">
            <v>Equipment </v>
          </cell>
          <cell r="D94" t="str">
            <v>B.14 - Equipment </v>
          </cell>
        </row>
        <row r="95">
          <cell r="B95" t="str">
            <v>B.14.01</v>
          </cell>
          <cell r="C95" t="str">
            <v>Chairs # 20</v>
          </cell>
          <cell r="D95" t="str">
            <v>B.14.01 - Chairs # 20</v>
          </cell>
        </row>
        <row r="96">
          <cell r="B96" t="str">
            <v>B.14.02</v>
          </cell>
          <cell r="C96" t="str">
            <v>Office Table # 5</v>
          </cell>
          <cell r="D96" t="str">
            <v>B.14.02 - Office Table # 5</v>
          </cell>
        </row>
        <row r="97">
          <cell r="B97" t="str">
            <v>B.14.03</v>
          </cell>
          <cell r="C97" t="str">
            <v>Telephone Set # 2</v>
          </cell>
          <cell r="D97" t="str">
            <v>B.14.03 - Telephone Set # 2</v>
          </cell>
        </row>
        <row r="98">
          <cell r="B98" t="str">
            <v>B.14.04</v>
          </cell>
          <cell r="C98" t="str">
            <v>Filing Cabinet # 3</v>
          </cell>
          <cell r="D98" t="str">
            <v>B.14.04 - Filing Cabinet # 3</v>
          </cell>
        </row>
        <row r="99">
          <cell r="B99" t="str">
            <v>B.14.05</v>
          </cell>
          <cell r="C99" t="str">
            <v>Pin/Soft Boards # 2</v>
          </cell>
          <cell r="D99" t="str">
            <v>B.14.05 - Pin/Soft Boards # 2</v>
          </cell>
        </row>
        <row r="100">
          <cell r="B100" t="str">
            <v>B.14.06</v>
          </cell>
          <cell r="C100" t="str">
            <v>Computer # 1</v>
          </cell>
          <cell r="D100" t="str">
            <v>B.14.06 - Computer # 1</v>
          </cell>
        </row>
        <row r="101">
          <cell r="B101" t="str">
            <v>B.14.07</v>
          </cell>
          <cell r="C101" t="str">
            <v>Printer # 1</v>
          </cell>
          <cell r="D101" t="str">
            <v>B.14.07 - Printer # 1</v>
          </cell>
        </row>
        <row r="102">
          <cell r="B102" t="str">
            <v>B.14.08</v>
          </cell>
          <cell r="D102" t="str">
            <v>B.14.08 - </v>
          </cell>
        </row>
        <row r="103">
          <cell r="B103" t="str">
            <v>B.14.09</v>
          </cell>
          <cell r="D103" t="str">
            <v>B.14.09 - </v>
          </cell>
        </row>
        <row r="104">
          <cell r="B104" t="str">
            <v>B.14.10</v>
          </cell>
          <cell r="D104" t="str">
            <v>B.14.10 - </v>
          </cell>
        </row>
        <row r="105">
          <cell r="B105" t="str">
            <v>B.14.11</v>
          </cell>
          <cell r="D105" t="str">
            <v>B.14.11 - </v>
          </cell>
        </row>
        <row r="106">
          <cell r="B106" t="str">
            <v>B.14.12</v>
          </cell>
          <cell r="D106" t="str">
            <v>B.14.12 - </v>
          </cell>
        </row>
        <row r="109">
          <cell r="B109" t="str">
            <v>Insert lines above this and copy formula in column 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DAs"/>
      <sheetName val="Component Strategy"/>
    </sheetNames>
    <sheetDataSet>
      <sheetData sheetId="0">
        <row r="2">
          <cell r="A2" t="str">
            <v>Please Select…</v>
          </cell>
        </row>
        <row r="3">
          <cell r="A3" t="str">
            <v>Prevention: BCC - Mass media</v>
          </cell>
        </row>
        <row r="4">
          <cell r="A4" t="str">
            <v>Prevention: BCC - community outreach</v>
          </cell>
        </row>
        <row r="5">
          <cell r="A5" t="str">
            <v>Prevention: Condon distribution</v>
          </cell>
        </row>
        <row r="6">
          <cell r="A6" t="str">
            <v>Prevention: Testing and Counseling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>TB/HIV collaborative activities: Intensified case-finding among PLWHA</v>
          </cell>
        </row>
        <row r="16">
          <cell r="A16" t="str">
            <v>TB/HIV collaborative activities: Prevention of TB disease in PLWHA</v>
          </cell>
        </row>
        <row r="17">
          <cell r="A17" t="str">
            <v>TB/HIV collaborative activities: Prevention of HIV in TB patients</v>
          </cell>
        </row>
        <row r="18">
          <cell r="A18" t="str">
            <v>TB/HIV collaborative activities: Prevention of opportunistic infections in PLWHA with TB</v>
          </cell>
        </row>
        <row r="19">
          <cell r="A19" t="str">
            <v>TB/HIV collaborative activities: HIV care and support for HIV-positive TB patients </v>
          </cell>
        </row>
        <row r="20">
          <cell r="A20" t="str">
            <v>TB/HIV collaborative activities: Provision of antiretroviral treatment for TB patients during TB treatment</v>
          </cell>
        </row>
        <row r="21">
          <cell r="A21" t="str">
            <v>Supportive environment: Policy development including workplace policy</v>
          </cell>
        </row>
        <row r="22">
          <cell r="A22" t="str">
            <v>Supportive environment: Strengthening of civil society and institutional capacity building </v>
          </cell>
        </row>
        <row r="23">
          <cell r="A23" t="str">
            <v>Supportive environment: Stigma reduction in all settings</v>
          </cell>
        </row>
        <row r="24">
          <cell r="A24" t="str">
            <v>TB: Identification of infectious cases</v>
          </cell>
        </row>
        <row r="25">
          <cell r="A25" t="str">
            <v>TB: Timely detection and quality treatment of cases</v>
          </cell>
        </row>
        <row r="26">
          <cell r="A26" t="str">
            <v>TB: MDR TB</v>
          </cell>
        </row>
        <row r="27">
          <cell r="A27" t="str">
            <v>TB: PPM (Public Private Mix)</v>
          </cell>
        </row>
        <row r="28">
          <cell r="A28" t="str">
            <v>Supportive Environment: Laboratory</v>
          </cell>
        </row>
        <row r="29">
          <cell r="A29" t="str">
            <v>Supportive Environment: Human resources</v>
          </cell>
        </row>
        <row r="30">
          <cell r="A30" t="str">
            <v>Supportive Environment: Community TB care (CTBC)</v>
          </cell>
        </row>
        <row r="31">
          <cell r="A31" t="str">
            <v>Prevention: Insecticide-treated nets (ITNs)</v>
          </cell>
        </row>
        <row r="32">
          <cell r="A32" t="str">
            <v>Prevention: Malaria prevention during pregnancy</v>
          </cell>
        </row>
        <row r="33">
          <cell r="A33" t="str">
            <v>Prevention: Vector control (other than ITNs)</v>
          </cell>
        </row>
        <row r="34">
          <cell r="A34" t="str">
            <v>Treatment: Prompt, effective anti-malarial treatment</v>
          </cell>
        </row>
        <row r="35">
          <cell r="A35" t="str">
            <v>Treatment: Home based management of malaria</v>
          </cell>
        </row>
        <row r="36">
          <cell r="A36" t="str">
            <v>Supportive environment: Diagnosis</v>
          </cell>
        </row>
        <row r="37">
          <cell r="A37" t="str">
            <v>Supportive environment: Monitoring drug resistance</v>
          </cell>
        </row>
        <row r="38">
          <cell r="A38" t="str">
            <v>Supportive environment: Monitoring insecticide resistance</v>
          </cell>
        </row>
        <row r="39">
          <cell r="A39" t="str">
            <v>Supportive environment: Coordination and partnership development (national, community, public-private)</v>
          </cell>
        </row>
        <row r="40">
          <cell r="A40" t="str">
            <v>Service delivery</v>
          </cell>
        </row>
        <row r="41">
          <cell r="A41" t="str">
            <v>Human resources</v>
          </cell>
        </row>
        <row r="42">
          <cell r="A42" t="str">
            <v>Community Systems Strengthening</v>
          </cell>
        </row>
        <row r="43">
          <cell r="A43" t="str">
            <v>Information system &amp; Operational research</v>
          </cell>
        </row>
        <row r="44">
          <cell r="A44" t="str">
            <v>Infrastructure</v>
          </cell>
        </row>
        <row r="45">
          <cell r="A45" t="str">
            <v>Procurement and Supply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 to the Budget"/>
      <sheetName val="General Assumptions"/>
      <sheetName val="PSI Internal Costs"/>
      <sheetName val="Two Year Detailed Budget"/>
      <sheetName val="Budget summary by SDA and CC"/>
      <sheetName val="Budget Analysis"/>
      <sheetName val="PSI Fees"/>
      <sheetName val="Y1 Mtg &amp; Trn Costs"/>
      <sheetName val="SAsia Regional Conf"/>
      <sheetName val="NFI Office Refurbishment"/>
      <sheetName val="NFI London IT Costs"/>
    </sheetNames>
    <sheetDataSet>
      <sheetData sheetId="3">
        <row r="229">
          <cell r="I229">
            <v>3434</v>
          </cell>
          <cell r="Q229">
            <v>7005.36</v>
          </cell>
        </row>
        <row r="230">
          <cell r="I230">
            <v>0</v>
          </cell>
          <cell r="Q230">
            <v>2809.08</v>
          </cell>
        </row>
        <row r="231">
          <cell r="I231">
            <v>8700</v>
          </cell>
          <cell r="Q231">
            <v>17748</v>
          </cell>
        </row>
        <row r="232">
          <cell r="I232">
            <v>4650</v>
          </cell>
          <cell r="Q232">
            <v>7114.5</v>
          </cell>
        </row>
        <row r="233">
          <cell r="I233">
            <v>14700</v>
          </cell>
          <cell r="Q233">
            <v>14994</v>
          </cell>
        </row>
        <row r="348">
          <cell r="I348">
            <v>6000</v>
          </cell>
          <cell r="Q348">
            <v>1530</v>
          </cell>
        </row>
        <row r="433">
          <cell r="I433">
            <v>0</v>
          </cell>
          <cell r="Q433">
            <v>8827.08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0" zoomScaleNormal="70" zoomScalePageLayoutView="0" workbookViewId="0" topLeftCell="A1">
      <selection activeCell="I5" sqref="I5"/>
    </sheetView>
  </sheetViews>
  <sheetFormatPr defaultColWidth="8.88671875" defaultRowHeight="15"/>
  <cols>
    <col min="5" max="5" width="0" style="0" hidden="1" customWidth="1"/>
    <col min="6" max="6" width="35.10546875" style="0" customWidth="1"/>
    <col min="7" max="7" width="40.21484375" style="0" customWidth="1"/>
    <col min="8" max="8" width="12.88671875" style="0" hidden="1" customWidth="1"/>
    <col min="13" max="13" width="12.88671875" style="0" hidden="1" customWidth="1"/>
    <col min="18" max="18" width="17.88671875" style="0" hidden="1" customWidth="1"/>
  </cols>
  <sheetData>
    <row r="1" spans="9:17" ht="35.25" customHeight="1">
      <c r="I1" s="54" t="s">
        <v>51</v>
      </c>
      <c r="J1" s="54"/>
      <c r="K1" s="54"/>
      <c r="L1" s="54"/>
      <c r="M1" s="55"/>
      <c r="N1" s="54" t="s">
        <v>52</v>
      </c>
      <c r="O1" s="54"/>
      <c r="P1" s="54"/>
      <c r="Q1" s="54"/>
    </row>
    <row r="2" spans="1:18" s="3" customFormat="1" ht="30" customHeight="1">
      <c r="A2" s="15" t="s">
        <v>20</v>
      </c>
      <c r="B2" s="15" t="s">
        <v>21</v>
      </c>
      <c r="C2" s="15" t="s">
        <v>8</v>
      </c>
      <c r="D2" s="15" t="s">
        <v>22</v>
      </c>
      <c r="E2" s="15" t="s">
        <v>23</v>
      </c>
      <c r="F2" s="16" t="s">
        <v>10</v>
      </c>
      <c r="G2" s="16" t="s">
        <v>32</v>
      </c>
      <c r="H2" s="15" t="s">
        <v>36</v>
      </c>
      <c r="I2" s="5" t="s">
        <v>6</v>
      </c>
      <c r="J2" s="5" t="s">
        <v>7</v>
      </c>
      <c r="K2" s="5" t="s">
        <v>12</v>
      </c>
      <c r="L2" s="5" t="s">
        <v>13</v>
      </c>
      <c r="M2" s="5" t="s">
        <v>35</v>
      </c>
      <c r="N2" s="5" t="s">
        <v>47</v>
      </c>
      <c r="O2" s="5" t="s">
        <v>48</v>
      </c>
      <c r="P2" s="5" t="s">
        <v>49</v>
      </c>
      <c r="Q2" s="37" t="s">
        <v>50</v>
      </c>
      <c r="R2" s="7" t="s">
        <v>37</v>
      </c>
    </row>
    <row r="3" spans="1:18" s="3" customFormat="1" ht="30" customHeight="1">
      <c r="A3" s="6" t="s">
        <v>18</v>
      </c>
      <c r="B3" s="7"/>
      <c r="C3" s="5"/>
      <c r="D3" s="7"/>
      <c r="E3" s="17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38"/>
    </row>
    <row r="4" spans="1:18" s="3" customFormat="1" ht="30" customHeight="1">
      <c r="A4" s="13"/>
      <c r="B4" s="12" t="s">
        <v>9</v>
      </c>
      <c r="C4" s="50"/>
      <c r="D4" s="12"/>
      <c r="E4" s="20"/>
      <c r="F4" s="21"/>
      <c r="G4" s="21"/>
      <c r="H4" s="21"/>
      <c r="I4" s="21"/>
      <c r="J4" s="21"/>
      <c r="K4" s="19"/>
      <c r="L4" s="19"/>
      <c r="M4" s="19"/>
      <c r="N4" s="19"/>
      <c r="O4" s="19"/>
      <c r="P4" s="19"/>
      <c r="Q4" s="19"/>
      <c r="R4" s="38"/>
    </row>
    <row r="5" spans="1:18" s="3" customFormat="1" ht="96.75" customHeight="1">
      <c r="A5" s="1">
        <v>1</v>
      </c>
      <c r="B5" s="1">
        <v>1.1</v>
      </c>
      <c r="C5" s="1" t="s">
        <v>24</v>
      </c>
      <c r="D5" s="1" t="s">
        <v>19</v>
      </c>
      <c r="E5" s="1" t="s">
        <v>25</v>
      </c>
      <c r="F5" s="2" t="s">
        <v>0</v>
      </c>
      <c r="G5" s="31" t="s">
        <v>41</v>
      </c>
      <c r="H5" s="45">
        <f>SUM('[5]Two Year Detailed Budget'!$I$229)</f>
        <v>3434</v>
      </c>
      <c r="I5" s="4"/>
      <c r="J5" s="4"/>
      <c r="K5" s="4" t="s">
        <v>38</v>
      </c>
      <c r="L5" s="4"/>
      <c r="M5" s="42">
        <f>'[5]Two Year Detailed Budget'!$Q$229</f>
        <v>7005.36</v>
      </c>
      <c r="N5" s="4"/>
      <c r="O5" s="4" t="s">
        <v>38</v>
      </c>
      <c r="P5" s="4"/>
      <c r="Q5" s="4" t="s">
        <v>38</v>
      </c>
      <c r="R5" s="43">
        <f>SUM(H5+M5)</f>
        <v>10439.36</v>
      </c>
    </row>
    <row r="6" spans="1:18" s="3" customFormat="1" ht="67.5" customHeight="1">
      <c r="A6" s="32">
        <v>1</v>
      </c>
      <c r="B6" s="1">
        <v>1.1</v>
      </c>
      <c r="C6" s="1" t="s">
        <v>26</v>
      </c>
      <c r="D6" s="1" t="s">
        <v>19</v>
      </c>
      <c r="E6" s="1" t="s">
        <v>25</v>
      </c>
      <c r="F6" s="2" t="s">
        <v>39</v>
      </c>
      <c r="G6" s="31" t="s">
        <v>42</v>
      </c>
      <c r="H6" s="45">
        <f>'[5]Two Year Detailed Budget'!$I$230</f>
        <v>0</v>
      </c>
      <c r="I6" s="4"/>
      <c r="J6" s="4" t="s">
        <v>38</v>
      </c>
      <c r="K6" s="4" t="s">
        <v>38</v>
      </c>
      <c r="L6" s="4" t="s">
        <v>38</v>
      </c>
      <c r="M6" s="42">
        <f>'[5]Two Year Detailed Budget'!$Q$230</f>
        <v>2809.08</v>
      </c>
      <c r="N6" s="4" t="s">
        <v>38</v>
      </c>
      <c r="O6" s="4" t="s">
        <v>38</v>
      </c>
      <c r="P6" s="4" t="s">
        <v>38</v>
      </c>
      <c r="Q6" s="4" t="s">
        <v>38</v>
      </c>
      <c r="R6" s="43">
        <f>SUM(H6+M6)</f>
        <v>2809.08</v>
      </c>
    </row>
    <row r="7" spans="1:18" s="3" customFormat="1" ht="96" customHeight="1">
      <c r="A7" s="1">
        <v>1</v>
      </c>
      <c r="B7" s="1">
        <v>1.1</v>
      </c>
      <c r="C7" s="1" t="s">
        <v>27</v>
      </c>
      <c r="D7" s="1" t="s">
        <v>19</v>
      </c>
      <c r="E7" s="1" t="s">
        <v>25</v>
      </c>
      <c r="F7" s="2" t="s">
        <v>28</v>
      </c>
      <c r="G7" s="31" t="s">
        <v>43</v>
      </c>
      <c r="H7" s="45">
        <f>'[5]Two Year Detailed Budget'!$I$231</f>
        <v>8700</v>
      </c>
      <c r="I7" s="4"/>
      <c r="J7" s="4"/>
      <c r="K7" s="4"/>
      <c r="L7" s="4" t="s">
        <v>38</v>
      </c>
      <c r="M7" s="42">
        <f>'[5]Two Year Detailed Budget'!$Q$231</f>
        <v>17748</v>
      </c>
      <c r="N7" s="4"/>
      <c r="O7" s="4" t="s">
        <v>38</v>
      </c>
      <c r="P7" s="14"/>
      <c r="Q7" s="4" t="s">
        <v>38</v>
      </c>
      <c r="R7" s="43">
        <f>SUM(H7+M7)</f>
        <v>26448</v>
      </c>
    </row>
    <row r="8" spans="1:18" s="3" customFormat="1" ht="57" customHeight="1">
      <c r="A8" s="1">
        <v>1</v>
      </c>
      <c r="B8" s="1">
        <v>1.1</v>
      </c>
      <c r="C8" s="8" t="s">
        <v>5</v>
      </c>
      <c r="D8" s="1" t="s">
        <v>19</v>
      </c>
      <c r="E8" s="1"/>
      <c r="F8" s="9" t="s">
        <v>4</v>
      </c>
      <c r="G8" s="33" t="s">
        <v>44</v>
      </c>
      <c r="H8" s="46">
        <f>'[5]Two Year Detailed Budget'!$I$232</f>
        <v>4650</v>
      </c>
      <c r="I8" s="4"/>
      <c r="J8" s="4" t="s">
        <v>38</v>
      </c>
      <c r="K8" s="4" t="s">
        <v>38</v>
      </c>
      <c r="L8" s="4" t="s">
        <v>38</v>
      </c>
      <c r="M8" s="42">
        <f>'[5]Two Year Detailed Budget'!$Q$232</f>
        <v>7114.5</v>
      </c>
      <c r="N8" s="4" t="s">
        <v>38</v>
      </c>
      <c r="O8" s="4" t="s">
        <v>38</v>
      </c>
      <c r="P8" s="4" t="s">
        <v>38</v>
      </c>
      <c r="Q8" s="4" t="s">
        <v>38</v>
      </c>
      <c r="R8" s="43">
        <f>SUM(H8+M8)</f>
        <v>11764.5</v>
      </c>
    </row>
    <row r="9" spans="1:18" s="3" customFormat="1" ht="66" customHeight="1">
      <c r="A9" s="1">
        <v>1</v>
      </c>
      <c r="B9" s="1">
        <v>1.1</v>
      </c>
      <c r="C9" s="8" t="s">
        <v>29</v>
      </c>
      <c r="D9" s="1" t="s">
        <v>19</v>
      </c>
      <c r="E9" s="1"/>
      <c r="F9" s="10" t="s">
        <v>33</v>
      </c>
      <c r="G9" s="39" t="s">
        <v>45</v>
      </c>
      <c r="H9" s="46">
        <f>'[5]Two Year Detailed Budget'!$I$233</f>
        <v>14700</v>
      </c>
      <c r="I9" s="49"/>
      <c r="J9" s="4"/>
      <c r="K9" s="4"/>
      <c r="L9" s="49" t="s">
        <v>38</v>
      </c>
      <c r="M9" s="42">
        <f>'[5]Two Year Detailed Budget'!$Q$233</f>
        <v>14994</v>
      </c>
      <c r="N9" s="4"/>
      <c r="O9" s="4"/>
      <c r="P9" s="4"/>
      <c r="Q9" s="49" t="s">
        <v>38</v>
      </c>
      <c r="R9" s="43">
        <f>SUM(H9+M9)</f>
        <v>29694</v>
      </c>
    </row>
    <row r="11" spans="1:18" s="3" customFormat="1" ht="30" customHeight="1">
      <c r="A11" s="50" t="s">
        <v>20</v>
      </c>
      <c r="B11" s="50" t="s">
        <v>21</v>
      </c>
      <c r="C11" s="50" t="s">
        <v>8</v>
      </c>
      <c r="D11" s="50" t="s">
        <v>22</v>
      </c>
      <c r="E11" s="50" t="s">
        <v>23</v>
      </c>
      <c r="F11" s="41" t="s">
        <v>10</v>
      </c>
      <c r="G11" s="41"/>
      <c r="H11" s="41" t="e">
        <f>#REF!</f>
        <v>#REF!</v>
      </c>
      <c r="I11" s="5" t="s">
        <v>6</v>
      </c>
      <c r="J11" s="5" t="s">
        <v>7</v>
      </c>
      <c r="K11" s="5" t="s">
        <v>12</v>
      </c>
      <c r="L11" s="5" t="s">
        <v>13</v>
      </c>
      <c r="M11" s="5" t="e">
        <f>#REF!</f>
        <v>#REF!</v>
      </c>
      <c r="N11" s="5" t="s">
        <v>14</v>
      </c>
      <c r="O11" s="5" t="s">
        <v>15</v>
      </c>
      <c r="P11" s="5" t="s">
        <v>16</v>
      </c>
      <c r="Q11" s="37" t="s">
        <v>17</v>
      </c>
      <c r="R11" s="40" t="e">
        <f>#REF!</f>
        <v>#REF!</v>
      </c>
    </row>
    <row r="12" spans="1:18" s="3" customFormat="1" ht="30" customHeight="1">
      <c r="A12" s="6" t="s">
        <v>18</v>
      </c>
      <c r="B12" s="7"/>
      <c r="C12" s="5"/>
      <c r="D12" s="7"/>
      <c r="E12" s="17"/>
      <c r="F12" s="18"/>
      <c r="G12" s="18"/>
      <c r="H12" s="18"/>
      <c r="I12" s="25"/>
      <c r="J12" s="25"/>
      <c r="K12" s="25"/>
      <c r="L12" s="25"/>
      <c r="M12" s="25"/>
      <c r="N12" s="25"/>
      <c r="O12" s="25"/>
      <c r="P12" s="25"/>
      <c r="Q12" s="25"/>
      <c r="R12" s="38"/>
    </row>
    <row r="13" spans="1:18" s="3" customFormat="1" ht="30" customHeight="1">
      <c r="A13" s="51"/>
      <c r="B13" s="12" t="s">
        <v>2</v>
      </c>
      <c r="C13" s="50"/>
      <c r="D13" s="51"/>
      <c r="E13" s="12"/>
      <c r="F13" s="22"/>
      <c r="G13" s="22"/>
      <c r="H13" s="22"/>
      <c r="I13" s="23"/>
      <c r="J13" s="23"/>
      <c r="K13" s="24"/>
      <c r="L13" s="24"/>
      <c r="M13" s="24"/>
      <c r="N13" s="24"/>
      <c r="O13" s="24"/>
      <c r="P13" s="24"/>
      <c r="Q13" s="24"/>
      <c r="R13" s="38"/>
    </row>
    <row r="15" spans="1:18" s="3" customFormat="1" ht="51">
      <c r="A15" s="1">
        <v>1</v>
      </c>
      <c r="B15" s="1">
        <v>1.2</v>
      </c>
      <c r="C15" s="1" t="s">
        <v>30</v>
      </c>
      <c r="D15" s="1" t="s">
        <v>19</v>
      </c>
      <c r="E15" s="1" t="s">
        <v>25</v>
      </c>
      <c r="F15" s="11" t="s">
        <v>31</v>
      </c>
      <c r="G15" s="34" t="s">
        <v>40</v>
      </c>
      <c r="H15" s="44">
        <f>'[5]Two Year Detailed Budget'!$I$348</f>
        <v>6000</v>
      </c>
      <c r="I15" s="49"/>
      <c r="J15" s="4" t="s">
        <v>38</v>
      </c>
      <c r="K15" s="4" t="s">
        <v>38</v>
      </c>
      <c r="L15" s="4" t="s">
        <v>38</v>
      </c>
      <c r="M15" s="42">
        <f>'[5]Two Year Detailed Budget'!$Q$348</f>
        <v>1530</v>
      </c>
      <c r="N15" s="4" t="s">
        <v>38</v>
      </c>
      <c r="O15" s="4"/>
      <c r="P15" s="4"/>
      <c r="Q15" s="4"/>
      <c r="R15" s="43">
        <f>SUM(H15+M15)</f>
        <v>7530</v>
      </c>
    </row>
    <row r="16" spans="1:18" s="3" customFormat="1" ht="12.75">
      <c r="A16" s="1"/>
      <c r="B16" s="1"/>
      <c r="C16" s="1"/>
      <c r="D16" s="1"/>
      <c r="E16" s="1"/>
      <c r="F16" s="30"/>
      <c r="G16" s="34"/>
      <c r="H16" s="44"/>
      <c r="I16" s="49"/>
      <c r="J16" s="4"/>
      <c r="K16" s="4"/>
      <c r="L16" s="4"/>
      <c r="M16" s="47"/>
      <c r="N16" s="4"/>
      <c r="O16" s="4"/>
      <c r="P16" s="4"/>
      <c r="Q16" s="52"/>
      <c r="R16" s="53"/>
    </row>
    <row r="17" spans="1:18" s="3" customFormat="1" ht="30" customHeight="1">
      <c r="A17" s="50" t="s">
        <v>20</v>
      </c>
      <c r="B17" s="50" t="s">
        <v>21</v>
      </c>
      <c r="C17" s="50" t="s">
        <v>8</v>
      </c>
      <c r="D17" s="50" t="s">
        <v>22</v>
      </c>
      <c r="E17" s="50" t="s">
        <v>23</v>
      </c>
      <c r="F17" s="41" t="s">
        <v>10</v>
      </c>
      <c r="G17" s="41"/>
      <c r="H17" s="50" t="s">
        <v>36</v>
      </c>
      <c r="I17" s="50" t="s">
        <v>6</v>
      </c>
      <c r="J17" s="50" t="s">
        <v>7</v>
      </c>
      <c r="K17" s="50" t="s">
        <v>12</v>
      </c>
      <c r="L17" s="50" t="s">
        <v>13</v>
      </c>
      <c r="M17" s="5" t="s">
        <v>35</v>
      </c>
      <c r="N17" s="50" t="s">
        <v>14</v>
      </c>
      <c r="O17" s="50" t="s">
        <v>15</v>
      </c>
      <c r="P17" s="50" t="s">
        <v>16</v>
      </c>
      <c r="Q17" s="35" t="s">
        <v>17</v>
      </c>
      <c r="R17" s="7" t="s">
        <v>37</v>
      </c>
    </row>
    <row r="18" spans="1:18" s="3" customFormat="1" ht="30" customHeight="1">
      <c r="A18" s="12" t="s">
        <v>3</v>
      </c>
      <c r="B18" s="12"/>
      <c r="C18" s="35"/>
      <c r="D18" s="28"/>
      <c r="E18" s="28"/>
      <c r="F18" s="18"/>
      <c r="G18" s="29"/>
      <c r="H18" s="29"/>
      <c r="I18" s="25"/>
      <c r="J18" s="25"/>
      <c r="K18" s="25"/>
      <c r="L18" s="25"/>
      <c r="M18" s="25"/>
      <c r="N18" s="25"/>
      <c r="O18" s="25"/>
      <c r="P18" s="25"/>
      <c r="Q18" s="25"/>
      <c r="R18" s="38"/>
    </row>
    <row r="19" spans="1:18" s="3" customFormat="1" ht="30" customHeight="1">
      <c r="A19" s="13"/>
      <c r="B19" s="12" t="s">
        <v>11</v>
      </c>
      <c r="C19" s="35"/>
      <c r="D19" s="26"/>
      <c r="E19" s="27"/>
      <c r="F19" s="22"/>
      <c r="G19" s="22"/>
      <c r="H19" s="22"/>
      <c r="I19" s="23"/>
      <c r="J19" s="23"/>
      <c r="K19" s="24"/>
      <c r="L19" s="24"/>
      <c r="M19" s="24"/>
      <c r="N19" s="24"/>
      <c r="O19" s="24"/>
      <c r="P19" s="24"/>
      <c r="Q19" s="24"/>
      <c r="R19" s="38"/>
    </row>
    <row r="20" spans="1:18" s="3" customFormat="1" ht="53.25" customHeight="1">
      <c r="A20" s="1">
        <v>2</v>
      </c>
      <c r="B20" s="1">
        <v>2.1</v>
      </c>
      <c r="C20" s="1" t="s">
        <v>34</v>
      </c>
      <c r="D20" s="1" t="s">
        <v>19</v>
      </c>
      <c r="E20" s="1" t="s">
        <v>25</v>
      </c>
      <c r="F20" s="36" t="s">
        <v>1</v>
      </c>
      <c r="G20" s="31" t="s">
        <v>46</v>
      </c>
      <c r="H20" s="44">
        <f>'[5]Two Year Detailed Budget'!$I$433</f>
        <v>0</v>
      </c>
      <c r="I20" s="48"/>
      <c r="J20" s="48"/>
      <c r="K20" s="48"/>
      <c r="L20" s="48"/>
      <c r="M20" s="42">
        <f>'[5]Two Year Detailed Budget'!$Q$433</f>
        <v>8827.08</v>
      </c>
      <c r="N20" s="4"/>
      <c r="O20" s="4" t="s">
        <v>38</v>
      </c>
      <c r="P20" s="4"/>
      <c r="Q20" s="4"/>
      <c r="R20" s="43">
        <f>SUM(H20+M20)</f>
        <v>8827.08</v>
      </c>
    </row>
  </sheetData>
  <sheetProtection/>
  <mergeCells count="2">
    <mergeCell ref="I1:L1"/>
    <mergeCell ref="N1:Q1"/>
  </mergeCells>
  <printOptions/>
  <pageMargins left="0.7" right="0.7" top="0.75" bottom="0.75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Nanda Maharjan</dc:creator>
  <cp:keywords/>
  <dc:description/>
  <cp:lastModifiedBy>KinleyDorji</cp:lastModifiedBy>
  <cp:lastPrinted>2011-09-15T05:07:05Z</cp:lastPrinted>
  <dcterms:created xsi:type="dcterms:W3CDTF">2009-03-30T09:20:43Z</dcterms:created>
  <dcterms:modified xsi:type="dcterms:W3CDTF">2011-09-15T05:11:52Z</dcterms:modified>
  <cp:category/>
  <cp:version/>
  <cp:contentType/>
  <cp:contentStatus/>
</cp:coreProperties>
</file>